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5" sheetId="9" r:id="rId1"/>
  </sheets>
  <definedNames>
    <definedName name="_xlnm.Print_Area" localSheetId="0">'CDPGF LOT 5'!$A$1:$M$32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9" l="1"/>
  <c r="F31" i="9"/>
  <c r="F30" i="9"/>
  <c r="I27" i="9"/>
  <c r="I16" i="9"/>
  <c r="I26" i="9"/>
  <c r="I25" i="9"/>
  <c r="I24" i="9"/>
  <c r="I22" i="9"/>
  <c r="I21" i="9"/>
  <c r="I20" i="9"/>
  <c r="I19" i="9"/>
  <c r="I15" i="9"/>
  <c r="I13" i="9"/>
  <c r="I10" i="9"/>
  <c r="I9" i="9"/>
  <c r="G26" i="9"/>
  <c r="G25" i="9"/>
  <c r="G24" i="9"/>
  <c r="G20" i="9"/>
  <c r="G21" i="9"/>
  <c r="G22" i="9"/>
  <c r="G19" i="9"/>
  <c r="G15" i="9"/>
  <c r="G13" i="9"/>
  <c r="G9" i="9"/>
  <c r="F26" i="9" l="1"/>
  <c r="F25" i="9"/>
  <c r="F24" i="9"/>
  <c r="F22" i="9"/>
  <c r="F21" i="9"/>
  <c r="F20" i="9"/>
  <c r="F19" i="9"/>
  <c r="F15" i="9"/>
  <c r="F13" i="9"/>
  <c r="F9" i="9"/>
</calcChain>
</file>

<file path=xl/sharedStrings.xml><?xml version="1.0" encoding="utf-8"?>
<sst xmlns="http://schemas.openxmlformats.org/spreadsheetml/2006/main" count="80" uniqueCount="63">
  <si>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</si>
  <si>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</si>
  <si>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</si>
  <si>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</si>
  <si>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</si>
  <si>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</si>
  <si>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</si>
  <si>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</si>
  <si>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n°5 : ELECTRICITE, COURANTS FAIBLES, COURANTS FORTS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</si>
  <si>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</si>
  <si>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</si>
  <si>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</si>
  <si>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</si>
  <si>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</si>
  <si>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</si>
  <si>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</si>
  <si>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</si>
  <si>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</si>
  <si>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TUBES, COLLIERS, TRANCHÉES</t>
  </si>
  <si>
    <t>2.1.1</t>
  </si>
  <si>
    <t>Réalisation de tranchées</t>
  </si>
  <si>
    <t>ml</t>
  </si>
  <si>
    <t>Sous-Total TUBES, COLLIERS, TRANCHÉES (en € HT) =</t>
  </si>
  <si>
    <t>2.2</t>
  </si>
  <si>
    <t>ALIMENTATION POUR FONCTIONS DE COURANTS FORTS</t>
  </si>
  <si>
    <t>2.2.1</t>
  </si>
  <si>
    <t>PRISES DE COURANT</t>
  </si>
  <si>
    <t>2.2.1.1</t>
  </si>
  <si>
    <t>Installation de prises de courant cablées</t>
  </si>
  <si>
    <t>U</t>
  </si>
  <si>
    <t>2.2.2</t>
  </si>
  <si>
    <t>ALIMENTATION POUR APPAREILS DE LEVAGE</t>
  </si>
  <si>
    <t>2.2.2.1</t>
  </si>
  <si>
    <t>Alimentation pour ascenseur</t>
  </si>
  <si>
    <t>Ens</t>
  </si>
  <si>
    <t>Sous-Total ALIMENTATION POUR FONCTIONS DE COURANTS FORTS (en € HT) =</t>
  </si>
  <si>
    <t>2.3</t>
  </si>
  <si>
    <t>APPAREILLAGES COURANTS FORTS</t>
  </si>
  <si>
    <t>2.3.1</t>
  </si>
  <si>
    <t>MÉCANISMES ET ENJOLIVEURS ENCASTRÉS</t>
  </si>
  <si>
    <t>2.3.1.1</t>
  </si>
  <si>
    <t>Fourniture et pose d'interrupteurs</t>
  </si>
  <si>
    <t>2.3.1.2</t>
  </si>
  <si>
    <t>Fourniture et pose de prises de courant</t>
  </si>
  <si>
    <t>2.3.1.3</t>
  </si>
  <si>
    <t>Déplacement d'équipement raccordé au courant fort/courant faible</t>
  </si>
  <si>
    <t>2.3.1.4</t>
  </si>
  <si>
    <t>Fourniture et pose d'enjoliveurs contrastés</t>
  </si>
  <si>
    <t>2.3.2</t>
  </si>
  <si>
    <t>POINTS LUMINEUX</t>
  </si>
  <si>
    <t>2.3.2.1</t>
  </si>
  <si>
    <t>Points lumineux en plafond</t>
  </si>
  <si>
    <t>2.3.2.2</t>
  </si>
  <si>
    <t>Points lumineux en applique</t>
  </si>
  <si>
    <t>2.3.2.3</t>
  </si>
  <si>
    <t>Projecteur LED extérieur</t>
  </si>
  <si>
    <t>Sous-Total APPAREILLAGES COURANTS FORTS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</si>
  <si>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</si>
  <si>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</si>
  <si>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</si>
  <si>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</si>
  <si>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</si>
  <si>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Travaux de mise en accessibilité
ERTS Olivet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</si>
</sst>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&quot;€&quot;"/>
    <numFmt numFmtId="166" formatCode="_-* #,##0.00\ [$€-40C]_-;\-* #,##0.00\ [$€-40C]_-;_-* &quot;-&quot;??\ [$€-40C]_-;_-@_-"/>
  </numFmts>
  <fonts count="8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b/>
      <sz val="10"/>
      <color rgb="FF05354E"/>
      <name val="Segoe UI"/>
    </font>
    <font>
      <b/>
      <sz val="10"/>
      <color rgb="FF05354E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6"/>
      <color rgb="FFFFFFFF"/>
      <name val="Segoe UI"/>
    </font>
    <font>
      <b/>
      <sz val="12"/>
      <color rgb="FFFFFFFF"/>
      <name val="Segoe UI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84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</cellStyleXfs>
  <cellXfs count="63">
    <xf numFmtId="0" fontId="0" fillId="0" borderId="0" xfId="0"/>
    <xf numFmtId="0" fontId="51" fillId="0" borderId="15" xfId="0" applyFont="1" applyBorder="1"/>
    <xf numFmtId="0" fontId="51" fillId="0" borderId="17" xfId="0" applyFont="1" applyBorder="1"/>
    <xf numFmtId="0" fontId="52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vertical="center"/>
    </xf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4" fontId="72" fillId="30" borderId="19" xfId="0" applyNumberFormat="1" applyFont="1" applyFill="1" applyBorder="1" applyAlignment="1">
      <alignment horizontal="center" vertical="center" wrapText="1"/>
    </xf>
    <xf numFmtId="0" fontId="73" fillId="31" borderId="19" xfId="0" applyNumberFormat="1" applyFont="1" applyFill="1" applyBorder="1" applyAlignment="1">
      <alignment horizontal="left" vertical="center" wrapText="1"/>
    </xf>
    <xf numFmtId="0" fontId="74" fillId="32" borderId="19" xfId="0" applyNumberFormat="1" applyFont="1" applyFill="1" applyBorder="1" applyAlignment="1">
      <alignment horizontal="left" vertical="center" wrapText="1" indent="1"/>
    </xf>
    <xf numFmtId="165" fontId="76" fillId="34" borderId="19" xfId="0" applyNumberFormat="1" applyFont="1" applyFill="1" applyBorder="1" applyAlignment="1">
      <alignment horizontal="right" vertical="top" wrapText="1"/>
    </xf>
    <xf numFmtId="0" fontId="0" fillId="0" borderId="0" xfId="0"/>
    <xf numFmtId="165" fontId="79" fillId="36" borderId="19" xfId="0" applyNumberFormat="1" applyFont="1" applyFill="1" applyBorder="1" applyAlignment="1">
      <alignment horizontal="right" vertical="center" wrapText="1"/>
    </xf>
    <xf numFmtId="0" fontId="53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0" fontId="75" fillId="33" borderId="21" xfId="0" applyNumberFormat="1" applyFont="1" applyFill="1" applyBorder="1" applyAlignment="1">
      <alignment horizontal="right" vertical="top" wrapText="1"/>
    </xf>
    <xf numFmtId="0" fontId="75" fillId="33" borderId="20" xfId="0" applyNumberFormat="1" applyFont="1" applyFill="1" applyBorder="1" applyAlignment="1">
      <alignment horizontal="right" vertical="top" wrapText="1"/>
    </xf>
    <xf numFmtId="0" fontId="54" fillId="0" borderId="0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53" fillId="0" borderId="0" xfId="0" applyFont="1" applyFill="1" applyBorder="1" applyAlignment="1">
      <alignment vertical="center"/>
    </xf>
    <xf numFmtId="0" fontId="57" fillId="0" borderId="15" xfId="0" applyFont="1" applyFill="1" applyBorder="1"/>
    <xf numFmtId="0" fontId="57" fillId="0" borderId="17" xfId="0" applyFont="1" applyFill="1" applyBorder="1"/>
    <xf numFmtId="0" fontId="81" fillId="38" borderId="22" xfId="0" applyNumberFormat="1" applyFont="1" applyFill="1" applyBorder="1" applyAlignment="1">
      <alignment horizontal="center" vertical="center" wrapText="1"/>
    </xf>
    <xf numFmtId="0" fontId="59" fillId="19" borderId="15" xfId="38" applyFont="1" applyFill="1" applyBorder="1" applyAlignment="1">
      <alignment horizontal="center" vertical="center" wrapText="1"/>
    </xf>
    <xf numFmtId="0" fontId="80" fillId="37" borderId="23" xfId="0" applyNumberFormat="1" applyFont="1" applyFill="1" applyBorder="1" applyAlignment="1">
      <alignment horizontal="center" vertical="center" shrinkToFit="1"/>
    </xf>
    <xf numFmtId="0" fontId="58" fillId="18" borderId="17" xfId="0" applyFont="1" applyFill="1" applyBorder="1" applyAlignment="1">
      <alignment horizontal="center" vertical="center"/>
    </xf>
    <xf numFmtId="0" fontId="77" fillId="0" borderId="0" xfId="0" applyNumberFormat="1" applyFont="1" applyFill="1" applyAlignment="1">
      <alignment horizontal="center" vertical="center" wrapText="1"/>
    </xf>
    <xf numFmtId="0" fontId="78" fillId="0" borderId="19" xfId="0" applyNumberFormat="1" applyFont="1" applyFill="1" applyBorder="1" applyAlignment="1">
      <alignment horizontal="right" vertical="center" wrapText="1"/>
    </xf>
    <xf numFmtId="165" fontId="79" fillId="36" borderId="24" xfId="0" applyNumberFormat="1" applyFont="1" applyFill="1" applyBorder="1" applyAlignment="1">
      <alignment horizontal="right" vertical="center" wrapText="1"/>
    </xf>
    <xf numFmtId="165" fontId="79" fillId="36" borderId="25" xfId="0" applyNumberFormat="1" applyFont="1" applyFill="1" applyBorder="1" applyAlignment="1">
      <alignment horizontal="right" vertical="center" wrapText="1"/>
    </xf>
    <xf numFmtId="165" fontId="79" fillId="36" borderId="21" xfId="0" applyNumberFormat="1" applyFont="1" applyFill="1" applyBorder="1" applyAlignment="1">
      <alignment horizontal="right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1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1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166" fontId="71" fillId="29" borderId="19" xfId="0" applyNumberFormat="1" applyFont="1" applyFill="1" applyBorder="1" applyAlignment="1">
      <alignment horizontal="center" vertical="center" wrapText="1"/>
    </xf>
  </cellXfs>
  <cellStyles count="84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29627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34" customWidth="1"/>
    <col min="5" max="5" width="0.42578125" style="43" customWidth="1"/>
    <col min="6" max="9" width="13" customWidth="1"/>
    <col min="10" max="10" width="0.28515625" style="43" customWidth="1"/>
    <col min="11" max="12" width="13" customWidth="1"/>
    <col min="13" max="13" width="0.28515625" customWidth="1"/>
  </cols>
  <sheetData>
    <row r="1" spans="1:13" ht="57.75" customHeight="1" x14ac:dyDescent="0.25">
      <c r="A1" s="36"/>
      <c r="B1" s="18" t="s">
        <v>62</v>
      </c>
      <c r="C1" s="37"/>
      <c r="D1" s="5"/>
      <c r="E1" s="41"/>
      <c r="F1" s="5"/>
      <c r="G1" s="5"/>
      <c r="H1" s="5"/>
      <c r="I1" s="5"/>
      <c r="J1" s="44"/>
      <c r="K1" s="6"/>
      <c r="L1" s="6"/>
      <c r="M1" s="4"/>
    </row>
    <row r="2" spans="1:13" ht="78.75" customHeight="1" x14ac:dyDescent="0.25">
      <c r="A2" s="36"/>
      <c r="B2" s="17" t="s">
        <v>8</v>
      </c>
      <c r="C2" s="37"/>
      <c r="D2" s="7"/>
      <c r="E2" s="42"/>
      <c r="F2" s="7"/>
      <c r="G2" s="7"/>
      <c r="H2" s="7"/>
      <c r="I2" s="7"/>
      <c r="J2" s="44"/>
      <c r="K2" s="6"/>
      <c r="L2" s="6"/>
      <c r="M2" s="4"/>
    </row>
    <row r="3" spans="1:13" ht="55.5" customHeight="1" x14ac:dyDescent="0.25">
      <c r="A3" s="38" t="s">
        <v>10</v>
      </c>
      <c r="B3" s="38"/>
      <c r="C3" s="38"/>
      <c r="D3" s="9"/>
      <c r="E3" s="8"/>
      <c r="F3" s="9"/>
      <c r="G3" s="9"/>
      <c r="H3" s="9"/>
      <c r="I3" s="9"/>
      <c r="J3" s="8"/>
      <c r="K3" s="9"/>
      <c r="L3" s="9"/>
      <c r="M3" s="3"/>
    </row>
    <row r="4" spans="1:13" ht="30" customHeight="1" x14ac:dyDescent="0.3">
      <c r="A4" s="10"/>
      <c r="B4" s="11"/>
      <c r="C4" s="12"/>
      <c r="D4" s="12"/>
      <c r="E4" s="13"/>
      <c r="F4" s="50" t="s">
        <v>7</v>
      </c>
      <c r="G4" s="50"/>
      <c r="H4" s="50"/>
      <c r="I4" s="50"/>
      <c r="J4" s="45"/>
      <c r="K4" s="49" t="s">
        <v>61</v>
      </c>
      <c r="L4" s="50"/>
      <c r="M4" s="1"/>
    </row>
    <row r="5" spans="1:13" ht="30" customHeight="1" x14ac:dyDescent="0.3">
      <c r="A5" s="14" t="s">
        <v>0</v>
      </c>
      <c r="B5" s="15" t="s">
        <v>3</v>
      </c>
      <c r="C5" s="16" t="s">
        <v>4</v>
      </c>
      <c r="D5" s="15" t="s">
        <v>9</v>
      </c>
      <c r="E5" s="19"/>
      <c r="F5" s="48" t="s">
        <v>5</v>
      </c>
      <c r="G5" s="48" t="s">
        <v>6</v>
      </c>
      <c r="H5" s="48" t="s">
        <v>1</v>
      </c>
      <c r="I5" s="48" t="s">
        <v>2</v>
      </c>
      <c r="J5" s="46"/>
      <c r="K5" s="47" t="s">
        <v>5</v>
      </c>
      <c r="L5" s="47" t="s">
        <v>6</v>
      </c>
      <c r="M5" s="2"/>
    </row>
    <row r="6" spans="1:13" ht="16.5" x14ac:dyDescent="0.25">
      <c r="A6" s="22" t="s">
        <v>11</v>
      </c>
      <c r="B6" s="21" t="s">
        <v>12</v>
      </c>
      <c r="C6" s="20" t="s">
        <v>13</v>
      </c>
      <c r="D6" s="20"/>
      <c r="F6" s="20"/>
      <c r="G6" s="20"/>
      <c r="H6" s="20"/>
      <c r="I6" s="20"/>
      <c r="K6" s="20"/>
      <c r="L6" s="20"/>
    </row>
    <row r="7" spans="1:13" ht="16.5" x14ac:dyDescent="0.25">
      <c r="A7" s="22" t="s">
        <v>14</v>
      </c>
      <c r="B7" s="21" t="s">
        <v>15</v>
      </c>
      <c r="C7" s="20" t="s">
        <v>16</v>
      </c>
      <c r="D7" s="20"/>
      <c r="F7" s="20"/>
      <c r="G7" s="20"/>
      <c r="H7" s="20"/>
      <c r="I7" s="20"/>
      <c r="K7" s="20"/>
      <c r="L7" s="20"/>
    </row>
    <row r="8" spans="1:13" x14ac:dyDescent="0.25">
      <c r="A8" s="25" t="s">
        <v>17</v>
      </c>
      <c r="B8" s="24" t="s">
        <v>18</v>
      </c>
      <c r="C8" s="23" t="s">
        <v>16</v>
      </c>
      <c r="D8" s="23"/>
      <c r="F8" s="23"/>
      <c r="G8" s="23"/>
      <c r="H8" s="23"/>
      <c r="I8" s="23"/>
      <c r="K8" s="23"/>
      <c r="L8" s="23"/>
    </row>
    <row r="9" spans="1:13" x14ac:dyDescent="0.25">
      <c r="A9" s="32" t="s">
        <v>19</v>
      </c>
      <c r="B9" s="31" t="s">
        <v>20</v>
      </c>
      <c r="C9" s="29" t="s">
        <v>21</v>
      </c>
      <c r="D9" s="29">
        <v>139</v>
      </c>
      <c r="F9" s="30">
        <f>K9</f>
        <v>38</v>
      </c>
      <c r="G9" s="30">
        <f>L9</f>
        <v>0</v>
      </c>
      <c r="H9" s="29"/>
      <c r="I9" s="62">
        <f>G9*H9</f>
        <v>0</v>
      </c>
      <c r="K9" s="29">
        <v>38</v>
      </c>
      <c r="L9" s="29"/>
    </row>
    <row r="10" spans="1:13" ht="20.100000000000001" customHeight="1" x14ac:dyDescent="0.25">
      <c r="A10" s="39" t="s">
        <v>22</v>
      </c>
      <c r="B10" s="39"/>
      <c r="C10" s="39"/>
      <c r="D10" s="39"/>
      <c r="I10" s="33">
        <f>I9</f>
        <v>0</v>
      </c>
    </row>
    <row r="11" spans="1:13" x14ac:dyDescent="0.25">
      <c r="A11" s="25" t="s">
        <v>23</v>
      </c>
      <c r="B11" s="24" t="s">
        <v>24</v>
      </c>
      <c r="C11" s="23" t="s">
        <v>16</v>
      </c>
      <c r="D11" s="23"/>
      <c r="F11" s="23"/>
      <c r="G11" s="23"/>
      <c r="H11" s="23"/>
      <c r="I11" s="23"/>
      <c r="K11" s="23"/>
      <c r="L11" s="23"/>
    </row>
    <row r="12" spans="1:13" x14ac:dyDescent="0.25">
      <c r="A12" s="28" t="s">
        <v>25</v>
      </c>
      <c r="B12" s="27" t="s">
        <v>26</v>
      </c>
      <c r="C12" s="26" t="s">
        <v>16</v>
      </c>
      <c r="D12" s="26"/>
      <c r="F12" s="26"/>
      <c r="G12" s="26"/>
      <c r="H12" s="26"/>
      <c r="I12" s="26"/>
      <c r="K12" s="26"/>
      <c r="L12" s="26"/>
    </row>
    <row r="13" spans="1:13" x14ac:dyDescent="0.25">
      <c r="A13" s="32" t="s">
        <v>27</v>
      </c>
      <c r="B13" s="31" t="s">
        <v>28</v>
      </c>
      <c r="C13" s="29" t="s">
        <v>29</v>
      </c>
      <c r="D13" s="29">
        <v>140</v>
      </c>
      <c r="F13" s="29">
        <f>K13</f>
        <v>32</v>
      </c>
      <c r="G13" s="30">
        <f>L13</f>
        <v>0</v>
      </c>
      <c r="H13" s="29"/>
      <c r="I13" s="62">
        <f>G13*H13</f>
        <v>0</v>
      </c>
      <c r="K13" s="29">
        <v>32</v>
      </c>
      <c r="L13" s="29"/>
    </row>
    <row r="14" spans="1:13" x14ac:dyDescent="0.25">
      <c r="A14" s="28" t="s">
        <v>30</v>
      </c>
      <c r="B14" s="27" t="s">
        <v>31</v>
      </c>
      <c r="C14" s="26" t="s">
        <v>16</v>
      </c>
      <c r="D14" s="26"/>
      <c r="F14" s="26"/>
      <c r="G14" s="26"/>
      <c r="H14" s="26"/>
      <c r="I14" s="26"/>
      <c r="K14" s="26"/>
      <c r="L14" s="26"/>
    </row>
    <row r="15" spans="1:13" x14ac:dyDescent="0.25">
      <c r="A15" s="32" t="s">
        <v>32</v>
      </c>
      <c r="B15" s="31" t="s">
        <v>33</v>
      </c>
      <c r="C15" s="29" t="s">
        <v>34</v>
      </c>
      <c r="D15" s="29">
        <v>118</v>
      </c>
      <c r="F15" s="29">
        <f>K15</f>
        <v>1</v>
      </c>
      <c r="G15" s="30">
        <f>L15</f>
        <v>0</v>
      </c>
      <c r="H15" s="29"/>
      <c r="I15" s="62">
        <f>G15*H15</f>
        <v>0</v>
      </c>
      <c r="K15" s="29">
        <v>1</v>
      </c>
      <c r="L15" s="29"/>
    </row>
    <row r="16" spans="1:13" ht="20.100000000000001" customHeight="1" x14ac:dyDescent="0.25">
      <c r="A16" s="39" t="s">
        <v>35</v>
      </c>
      <c r="B16" s="39"/>
      <c r="C16" s="39"/>
      <c r="D16" s="39"/>
      <c r="I16" s="33">
        <f>I13+I15</f>
        <v>0</v>
      </c>
    </row>
    <row r="17" spans="1:12" x14ac:dyDescent="0.25">
      <c r="A17" s="25" t="s">
        <v>36</v>
      </c>
      <c r="B17" s="24" t="s">
        <v>37</v>
      </c>
      <c r="C17" s="23" t="s">
        <v>16</v>
      </c>
      <c r="D17" s="23"/>
      <c r="F17" s="23"/>
      <c r="G17" s="23"/>
      <c r="H17" s="23"/>
      <c r="I17" s="23"/>
      <c r="K17" s="23"/>
      <c r="L17" s="23"/>
    </row>
    <row r="18" spans="1:12" x14ac:dyDescent="0.25">
      <c r="A18" s="28" t="s">
        <v>38</v>
      </c>
      <c r="B18" s="27" t="s">
        <v>39</v>
      </c>
      <c r="C18" s="26" t="s">
        <v>16</v>
      </c>
      <c r="D18" s="26"/>
      <c r="F18" s="26"/>
      <c r="G18" s="26"/>
      <c r="H18" s="26"/>
      <c r="I18" s="26"/>
      <c r="K18" s="26"/>
      <c r="L18" s="26"/>
    </row>
    <row r="19" spans="1:12" x14ac:dyDescent="0.25">
      <c r="A19" s="32" t="s">
        <v>40</v>
      </c>
      <c r="B19" s="31" t="s">
        <v>41</v>
      </c>
      <c r="C19" s="29" t="s">
        <v>29</v>
      </c>
      <c r="D19" s="29">
        <v>119</v>
      </c>
      <c r="F19" s="29">
        <f>K19</f>
        <v>3</v>
      </c>
      <c r="G19" s="30">
        <f>L19</f>
        <v>0</v>
      </c>
      <c r="H19" s="29"/>
      <c r="I19" s="62">
        <f>G19*H19</f>
        <v>0</v>
      </c>
      <c r="K19" s="29">
        <v>3</v>
      </c>
      <c r="L19" s="29"/>
    </row>
    <row r="20" spans="1:12" x14ac:dyDescent="0.25">
      <c r="A20" s="32" t="s">
        <v>42</v>
      </c>
      <c r="B20" s="31" t="s">
        <v>43</v>
      </c>
      <c r="C20" s="29" t="s">
        <v>29</v>
      </c>
      <c r="D20" s="29">
        <v>141</v>
      </c>
      <c r="F20" s="29">
        <f>K20</f>
        <v>35</v>
      </c>
      <c r="G20" s="30">
        <f t="shared" ref="G20:G26" si="0">L20</f>
        <v>0</v>
      </c>
      <c r="H20" s="29"/>
      <c r="I20" s="62">
        <f>G20*H20</f>
        <v>0</v>
      </c>
      <c r="K20" s="29">
        <v>35</v>
      </c>
      <c r="L20" s="29"/>
    </row>
    <row r="21" spans="1:12" x14ac:dyDescent="0.25">
      <c r="A21" s="32" t="s">
        <v>44</v>
      </c>
      <c r="B21" s="31" t="s">
        <v>45</v>
      </c>
      <c r="C21" s="29" t="s">
        <v>29</v>
      </c>
      <c r="D21" s="29">
        <v>142</v>
      </c>
      <c r="F21" s="29">
        <f>K21</f>
        <v>3</v>
      </c>
      <c r="G21" s="30">
        <f t="shared" si="0"/>
        <v>0</v>
      </c>
      <c r="H21" s="29"/>
      <c r="I21" s="62">
        <f>G21*H21</f>
        <v>0</v>
      </c>
      <c r="K21" s="29">
        <v>3</v>
      </c>
      <c r="L21" s="29"/>
    </row>
    <row r="22" spans="1:12" x14ac:dyDescent="0.25">
      <c r="A22" s="32" t="s">
        <v>46</v>
      </c>
      <c r="B22" s="31" t="s">
        <v>47</v>
      </c>
      <c r="C22" s="29" t="s">
        <v>29</v>
      </c>
      <c r="D22" s="29">
        <v>27</v>
      </c>
      <c r="F22" s="29">
        <f>K22</f>
        <v>9</v>
      </c>
      <c r="G22" s="30">
        <f t="shared" si="0"/>
        <v>0</v>
      </c>
      <c r="H22" s="29"/>
      <c r="I22" s="62">
        <f>G22*H22</f>
        <v>0</v>
      </c>
      <c r="K22" s="29">
        <v>9</v>
      </c>
      <c r="L22" s="29"/>
    </row>
    <row r="23" spans="1:12" x14ac:dyDescent="0.25">
      <c r="A23" s="28" t="s">
        <v>48</v>
      </c>
      <c r="B23" s="27" t="s">
        <v>49</v>
      </c>
      <c r="C23" s="26" t="s">
        <v>16</v>
      </c>
      <c r="D23" s="26"/>
      <c r="F23" s="26"/>
      <c r="G23" s="26"/>
      <c r="H23" s="26"/>
      <c r="I23" s="26"/>
      <c r="K23" s="26"/>
      <c r="L23" s="26"/>
    </row>
    <row r="24" spans="1:12" x14ac:dyDescent="0.25">
      <c r="A24" s="32" t="s">
        <v>50</v>
      </c>
      <c r="B24" s="31" t="s">
        <v>51</v>
      </c>
      <c r="C24" s="29" t="s">
        <v>29</v>
      </c>
      <c r="D24" s="29">
        <v>28</v>
      </c>
      <c r="F24" s="29">
        <f>K24</f>
        <v>10</v>
      </c>
      <c r="G24" s="30">
        <f t="shared" si="0"/>
        <v>0</v>
      </c>
      <c r="H24" s="29"/>
      <c r="I24" s="62">
        <f>G24*H24</f>
        <v>0</v>
      </c>
      <c r="K24" s="29">
        <v>10</v>
      </c>
      <c r="L24" s="29"/>
    </row>
    <row r="25" spans="1:12" x14ac:dyDescent="0.25">
      <c r="A25" s="32" t="s">
        <v>52</v>
      </c>
      <c r="B25" s="31" t="s">
        <v>53</v>
      </c>
      <c r="C25" s="29" t="s">
        <v>29</v>
      </c>
      <c r="D25" s="29">
        <v>62</v>
      </c>
      <c r="F25" s="29">
        <f>K25</f>
        <v>6</v>
      </c>
      <c r="G25" s="30">
        <f t="shared" si="0"/>
        <v>0</v>
      </c>
      <c r="H25" s="29"/>
      <c r="I25" s="62">
        <f>G25*H25</f>
        <v>0</v>
      </c>
      <c r="K25" s="29">
        <v>6</v>
      </c>
      <c r="L25" s="29"/>
    </row>
    <row r="26" spans="1:12" x14ac:dyDescent="0.25">
      <c r="A26" s="32" t="s">
        <v>54</v>
      </c>
      <c r="B26" s="31" t="s">
        <v>55</v>
      </c>
      <c r="C26" s="29" t="s">
        <v>29</v>
      </c>
      <c r="D26" s="29">
        <v>63</v>
      </c>
      <c r="F26" s="29">
        <f>K26</f>
        <v>2</v>
      </c>
      <c r="G26" s="30">
        <f t="shared" si="0"/>
        <v>0</v>
      </c>
      <c r="H26" s="29"/>
      <c r="I26" s="62">
        <f>G26*H26</f>
        <v>0</v>
      </c>
      <c r="K26" s="29">
        <v>2</v>
      </c>
      <c r="L26" s="29"/>
    </row>
    <row r="27" spans="1:12" ht="20.100000000000001" customHeight="1" x14ac:dyDescent="0.25">
      <c r="A27" s="40" t="s">
        <v>56</v>
      </c>
      <c r="B27" s="40"/>
      <c r="C27" s="40"/>
      <c r="D27" s="40"/>
      <c r="I27" s="33">
        <f>I19+I20+I21+I22+I24+I25+I26</f>
        <v>0</v>
      </c>
    </row>
    <row r="29" spans="1:12" ht="16.5" x14ac:dyDescent="0.25">
      <c r="A29" s="56"/>
      <c r="B29" s="57" t="s">
        <v>57</v>
      </c>
      <c r="C29" s="57"/>
      <c r="D29" s="58"/>
      <c r="F29" s="59" t="s">
        <v>7</v>
      </c>
      <c r="G29" s="60"/>
      <c r="H29" s="60"/>
      <c r="I29" s="61"/>
      <c r="K29" s="51"/>
      <c r="L29" s="51"/>
    </row>
    <row r="30" spans="1:12" x14ac:dyDescent="0.25">
      <c r="A30" s="53" t="s">
        <v>58</v>
      </c>
      <c r="B30" s="55"/>
      <c r="C30" s="55"/>
      <c r="D30" s="54"/>
      <c r="F30" s="35">
        <f>I27+I16+I10</f>
        <v>0</v>
      </c>
      <c r="G30" s="35"/>
      <c r="H30" s="35"/>
      <c r="I30" s="35"/>
      <c r="K30" s="52"/>
      <c r="L30" s="52"/>
    </row>
    <row r="31" spans="1:12" x14ac:dyDescent="0.25">
      <c r="A31" s="53" t="s">
        <v>59</v>
      </c>
      <c r="B31" s="55"/>
      <c r="C31" s="55"/>
      <c r="D31" s="54"/>
      <c r="F31" s="35">
        <f>F30*0.2</f>
        <v>0</v>
      </c>
      <c r="G31" s="35"/>
      <c r="H31" s="35"/>
      <c r="I31" s="35"/>
      <c r="K31" s="52"/>
      <c r="L31" s="52"/>
    </row>
    <row r="32" spans="1:12" x14ac:dyDescent="0.25">
      <c r="A32" s="53" t="s">
        <v>60</v>
      </c>
      <c r="B32" s="55"/>
      <c r="C32" s="55"/>
      <c r="D32" s="54"/>
      <c r="F32" s="35">
        <f>F30+F31</f>
        <v>0</v>
      </c>
      <c r="G32" s="35"/>
      <c r="H32" s="35"/>
      <c r="I32" s="35"/>
      <c r="K32" s="52"/>
      <c r="L32" s="52"/>
    </row>
  </sheetData>
  <mergeCells count="15">
    <mergeCell ref="A27:D27"/>
    <mergeCell ref="A16:D16"/>
    <mergeCell ref="A10:D10"/>
    <mergeCell ref="A32:D32"/>
    <mergeCell ref="A31:D31"/>
    <mergeCell ref="A30:D30"/>
    <mergeCell ref="A1:A2"/>
    <mergeCell ref="F4:I4"/>
    <mergeCell ref="K4:L4"/>
    <mergeCell ref="C1:C2"/>
    <mergeCell ref="A3:C3"/>
    <mergeCell ref="F31:I31"/>
    <mergeCell ref="F32:I32"/>
    <mergeCell ref="F29:I29"/>
    <mergeCell ref="F30:I30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74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5</vt:lpstr>
      <vt:lpstr>'CDPGF LOT 5'!Zone_d_impression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2020-09-29T10:49:28Z</cp:lastPrinted>
  <dcterms:created xsi:type="dcterms:W3CDTF">2010-05-07T07:53:00Z</dcterms:created>
  <dcterms:modified xsi:type="dcterms:W3CDTF">2020-09-29T10:50:34Z</dcterms:modified>
</cp:coreProperties>
</file>